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15315" windowHeight="826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2" i="1" l="1"/>
  <c r="H12" i="1" l="1"/>
  <c r="G12" i="1"/>
  <c r="F11" i="1" l="1"/>
  <c r="G11" i="1" l="1"/>
  <c r="H11" i="1"/>
  <c r="H10" i="1"/>
  <c r="G9" i="1"/>
  <c r="G10" i="1"/>
  <c r="F10" i="1"/>
  <c r="F9" i="1" l="1"/>
  <c r="H9" i="1" l="1"/>
  <c r="H8" i="1" l="1"/>
  <c r="G8" i="1"/>
  <c r="F8" i="1"/>
  <c r="H7" i="1" l="1"/>
  <c r="H6" i="1"/>
  <c r="H5" i="1"/>
  <c r="G7" i="1"/>
  <c r="F7" i="1"/>
  <c r="G6" i="1" l="1"/>
  <c r="G5" i="1"/>
  <c r="F6" i="1"/>
  <c r="F5" i="1" l="1"/>
</calcChain>
</file>

<file path=xl/sharedStrings.xml><?xml version="1.0" encoding="utf-8"?>
<sst xmlns="http://schemas.openxmlformats.org/spreadsheetml/2006/main" count="20" uniqueCount="18">
  <si>
    <t>INPCAN</t>
  </si>
  <si>
    <t>Año 2017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</si>
  <si>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</si>
  <si>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</si>
  <si>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</si>
  <si>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</si>
  <si>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</si>
  <si>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</si>
  <si>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</si>
  <si>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</si>
  <si>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</si>
  <si>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Año 2018</t>
  </si>
  <si>
    <t>Inlfación %</t>
  </si>
  <si>
    <t>Inflación Interanual %</t>
  </si>
  <si>
    <t>Acumulada</t>
  </si>
  <si>
    <t>oct</t>
  </si>
  <si>
    <t>nov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</si>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</sst>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Fill="1" applyBorder="1"/>
    <xf numFmtId="0" fontId="0" fillId="0" borderId="2" xfId="0" applyBorder="1"/>
    <xf numFmtId="9" fontId="0" fillId="0" borderId="1" xfId="1" applyFont="1" applyBorder="1"/>
    <xf numFmtId="1" fontId="0" fillId="0" borderId="1" xfId="0" applyNumberFormat="1" applyBorder="1"/>
    <xf numFmtId="165" fontId="0" fillId="0" borderId="1" xfId="1" applyNumberFormat="1" applyFont="1" applyBorder="1"/>
    <xf numFmtId="0" fontId="0" fillId="0" borderId="2" xfId="0" applyFill="1" applyBorder="1"/>
    <xf numFmtId="164" fontId="0" fillId="0" borderId="0" xfId="0" applyNumberFormat="1"/>
    <xf numFmtId="17" fontId="0" fillId="0" borderId="1" xfId="0" applyNumberFormat="1" applyBorder="1"/>
    <xf numFmtId="17" fontId="0" fillId="0" borderId="0" xfId="0" applyNumberFormat="1" applyBorder="1"/>
    <xf numFmtId="0" fontId="0" fillId="0" borderId="0" xfId="0" applyBorder="1"/>
    <xf numFmtId="164" fontId="0" fillId="0" borderId="0" xfId="0" applyNumberFormat="1" applyBorder="1"/>
    <xf numFmtId="9" fontId="0" fillId="0" borderId="0" xfId="1" applyFo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tabSelected="1" topLeftCell="A2" workbookViewId="0">
      <selection activeCell="I5" sqref="I5"/>
    </sheetView>
  </sheetViews>
  <sheetFormatPr baseColWidth="10" defaultRowHeight="15" x14ac:dyDescent="0.25"/>
  <cols>
    <col min="1" max="1" width="18" bestFit="1" customWidth="1"/>
    <col min="5" max="6" width="12.5703125" bestFit="1" customWidth="1"/>
    <col min="7" max="7" width="20.42578125" bestFit="1" customWidth="1"/>
  </cols>
  <sheetData>
    <row r="2" spans="2:8" ht="15.75" thickBot="1" x14ac:dyDescent="0.3"/>
    <row r="3" spans="2:8" ht="15.75" thickBot="1" x14ac:dyDescent="0.3">
      <c r="B3" s="15" t="s">
        <v>1</v>
      </c>
      <c r="C3" s="16"/>
      <c r="D3" s="16"/>
      <c r="E3" s="15" t="s">
        <v>11</v>
      </c>
      <c r="F3" s="16"/>
      <c r="G3" s="16"/>
      <c r="H3" s="17"/>
    </row>
    <row r="4" spans="2:8" x14ac:dyDescent="0.25">
      <c r="B4" s="4"/>
      <c r="C4" s="4" t="s">
        <v>12</v>
      </c>
      <c r="D4" s="4" t="s">
        <v>0</v>
      </c>
      <c r="E4" s="4" t="s">
        <v>12</v>
      </c>
      <c r="F4" s="4" t="s">
        <v>0</v>
      </c>
      <c r="G4" s="4" t="s">
        <v>13</v>
      </c>
      <c r="H4" s="8" t="s">
        <v>14</v>
      </c>
    </row>
    <row r="5" spans="2:8" x14ac:dyDescent="0.25">
      <c r="B5" s="1" t="s">
        <v>2</v>
      </c>
      <c r="C5" s="2">
        <v>18.600000000000001</v>
      </c>
      <c r="D5" s="2">
        <v>118.6</v>
      </c>
      <c r="E5" s="1">
        <v>84.2</v>
      </c>
      <c r="F5" s="2">
        <f>D16*1.842</f>
        <v>4943.4515918592178</v>
      </c>
      <c r="G5" s="5">
        <f t="shared" ref="G5:G12" si="0">((F5/D5)-1)</f>
        <v>40.681716626131688</v>
      </c>
      <c r="H5" s="7">
        <f>F5/D16-1</f>
        <v>0.84200000000000008</v>
      </c>
    </row>
    <row r="6" spans="2:8" x14ac:dyDescent="0.25">
      <c r="B6" s="1" t="s">
        <v>3</v>
      </c>
      <c r="C6" s="2">
        <v>20.100000000000001</v>
      </c>
      <c r="D6" s="2">
        <v>142.43860000000001</v>
      </c>
      <c r="E6" s="6">
        <v>80.03</v>
      </c>
      <c r="F6" s="2">
        <f>F5*1.8</f>
        <v>8898.2128653465916</v>
      </c>
      <c r="G6" s="5">
        <f t="shared" si="0"/>
        <v>61.470516175717755</v>
      </c>
      <c r="H6" s="7">
        <f>F6/D16-1</f>
        <v>2.3155999999999999</v>
      </c>
    </row>
    <row r="7" spans="2:8" x14ac:dyDescent="0.25">
      <c r="B7" s="1" t="s">
        <v>4</v>
      </c>
      <c r="C7" s="2">
        <v>16.2</v>
      </c>
      <c r="D7" s="2">
        <v>165.51365319999999</v>
      </c>
      <c r="E7" s="1">
        <v>67</v>
      </c>
      <c r="F7" s="6">
        <f>F6*1.67</f>
        <v>14860.015485128808</v>
      </c>
      <c r="G7" s="5">
        <f t="shared" si="0"/>
        <v>88.781206552021217</v>
      </c>
      <c r="H7" s="7">
        <f>F7/D16-1</f>
        <v>4.5370520000000001</v>
      </c>
    </row>
    <row r="8" spans="2:8" x14ac:dyDescent="0.25">
      <c r="B8" s="1" t="s">
        <v>5</v>
      </c>
      <c r="C8" s="2">
        <v>16.5</v>
      </c>
      <c r="D8" s="2">
        <v>192.82340597800001</v>
      </c>
      <c r="E8" s="1">
        <v>80.099999999999994</v>
      </c>
      <c r="F8" s="2">
        <f>F7*1.801</f>
        <v>26762.887888716981</v>
      </c>
      <c r="G8" s="5">
        <f t="shared" si="0"/>
        <v>137.79480944222334</v>
      </c>
      <c r="H8" s="7">
        <f>F8/D16-1</f>
        <v>8.9722306519999986</v>
      </c>
    </row>
    <row r="9" spans="2:8" x14ac:dyDescent="0.25">
      <c r="B9" s="1" t="s">
        <v>6</v>
      </c>
      <c r="C9" s="2">
        <v>18.2</v>
      </c>
      <c r="D9" s="2">
        <v>227.917265865996</v>
      </c>
      <c r="E9" s="2">
        <v>110.14</v>
      </c>
      <c r="F9" s="2">
        <f>(1.101+1)*F8</f>
        <v>56228.827454194376</v>
      </c>
      <c r="G9" s="5">
        <f t="shared" si="0"/>
        <v>245.70718666506875</v>
      </c>
      <c r="H9" s="7">
        <f>F9/D16-1</f>
        <v>19.951656599851997</v>
      </c>
    </row>
    <row r="10" spans="2:8" x14ac:dyDescent="0.25">
      <c r="B10" s="1" t="s">
        <v>7</v>
      </c>
      <c r="C10" s="2">
        <v>21.4</v>
      </c>
      <c r="D10" s="2">
        <v>276.69156076131912</v>
      </c>
      <c r="E10" s="9">
        <v>128.4</v>
      </c>
      <c r="F10" s="2">
        <f>F9*(1+1.2835)</f>
        <v>128398.52749165286</v>
      </c>
      <c r="G10" s="5">
        <f t="shared" si="0"/>
        <v>463.04930869002021</v>
      </c>
      <c r="H10" s="7">
        <f>F10/D16-1</f>
        <v>46.843107845762034</v>
      </c>
    </row>
    <row r="11" spans="2:8" x14ac:dyDescent="0.25">
      <c r="B11" s="1" t="s">
        <v>8</v>
      </c>
      <c r="C11" s="2">
        <v>26</v>
      </c>
      <c r="D11" s="3">
        <v>348.63136655926212</v>
      </c>
      <c r="E11" s="1">
        <v>125</v>
      </c>
      <c r="F11" s="2">
        <f>F10*(1+1.25)</f>
        <v>288896.6868562189</v>
      </c>
      <c r="G11" s="5">
        <f t="shared" si="0"/>
        <v>827.65947980360738</v>
      </c>
      <c r="H11" s="7">
        <f>F11/D16-1</f>
        <v>106.64699265296457</v>
      </c>
    </row>
    <row r="12" spans="2:8" x14ac:dyDescent="0.25">
      <c r="B12" s="1" t="s">
        <v>9</v>
      </c>
      <c r="C12" s="2">
        <v>33.800000000000004</v>
      </c>
      <c r="D12" s="3">
        <v>466.46876845629276</v>
      </c>
      <c r="E12" s="1">
        <v>223.1</v>
      </c>
      <c r="F12" s="2">
        <f>F11*(1+2.231)</f>
        <v>933425.19523244328</v>
      </c>
      <c r="G12" s="5">
        <f t="shared" si="0"/>
        <v>2000.0454254450337</v>
      </c>
      <c r="H12" s="7">
        <f>F12/D16-1</f>
        <v>346.80743326172853</v>
      </c>
    </row>
    <row r="13" spans="2:8" x14ac:dyDescent="0.25">
      <c r="B13" s="1" t="s">
        <v>10</v>
      </c>
      <c r="C13" s="2">
        <v>36.299999999999997</v>
      </c>
      <c r="D13" s="2">
        <v>636.26339970791457</v>
      </c>
      <c r="E13" s="1"/>
      <c r="F13" s="2"/>
      <c r="G13" s="5"/>
      <c r="H13" s="7"/>
    </row>
    <row r="14" spans="2:8" x14ac:dyDescent="0.25">
      <c r="B14" s="10" t="s">
        <v>15</v>
      </c>
      <c r="C14" s="2">
        <v>45.5</v>
      </c>
      <c r="D14" s="2">
        <v>925.76324657501573</v>
      </c>
      <c r="E14" s="1"/>
      <c r="F14" s="2"/>
      <c r="G14" s="5"/>
      <c r="H14" s="7"/>
    </row>
    <row r="15" spans="2:8" x14ac:dyDescent="0.25">
      <c r="B15" s="10" t="s">
        <v>16</v>
      </c>
      <c r="C15" s="2">
        <v>56.7</v>
      </c>
      <c r="D15" s="2">
        <v>1450.6710073830495</v>
      </c>
      <c r="E15" s="1"/>
      <c r="F15" s="2"/>
      <c r="G15" s="5"/>
      <c r="H15" s="7"/>
    </row>
    <row r="16" spans="2:8" x14ac:dyDescent="0.25">
      <c r="B16" s="10" t="s">
        <v>17</v>
      </c>
      <c r="C16" s="2">
        <v>85</v>
      </c>
      <c r="D16" s="2">
        <v>2683.7413636586416</v>
      </c>
      <c r="E16" s="1"/>
      <c r="F16" s="2"/>
      <c r="G16" s="5"/>
      <c r="H16" s="7"/>
    </row>
    <row r="17" spans="2:5" x14ac:dyDescent="0.25">
      <c r="B17" s="11"/>
      <c r="C17" s="12"/>
    </row>
    <row r="18" spans="2:5" x14ac:dyDescent="0.25">
      <c r="B18" s="11"/>
      <c r="C18" s="13"/>
    </row>
    <row r="19" spans="2:5" x14ac:dyDescent="0.25">
      <c r="B19" s="11"/>
      <c r="C19" s="12"/>
    </row>
    <row r="20" spans="2:5" x14ac:dyDescent="0.25">
      <c r="B20" s="11"/>
      <c r="C20" s="12"/>
    </row>
    <row r="21" spans="2:5" x14ac:dyDescent="0.25">
      <c r="B21" s="11"/>
      <c r="C21" s="13"/>
    </row>
    <row r="22" spans="2:5" x14ac:dyDescent="0.25">
      <c r="B22" s="11"/>
      <c r="C22" s="13"/>
    </row>
    <row r="23" spans="2:5" x14ac:dyDescent="0.25">
      <c r="E23" s="14"/>
    </row>
  </sheetData>
  <mergeCells count="2">
    <mergeCell ref="B3:D3"/>
    <mergeCell ref="E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Alvarado</dc:creator>
  <cp:lastModifiedBy>Angel Alvarado</cp:lastModifiedBy>
  <dcterms:created xsi:type="dcterms:W3CDTF">2018-02-05T23:56:12Z</dcterms:created>
  <dcterms:modified xsi:type="dcterms:W3CDTF">2018-09-13T14:36:12Z</dcterms:modified>
</cp:coreProperties>
</file>